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hidePivotFieldList="1"/>
  <mc:AlternateContent xmlns:mc="http://schemas.openxmlformats.org/markup-compatibility/2006">
    <mc:Choice Requires="x15">
      <x15ac:absPath xmlns:x15ac="http://schemas.microsoft.com/office/spreadsheetml/2010/11/ac" url="C:\projects\teaazour\traitement menages\appcombinaison\"/>
    </mc:Choice>
  </mc:AlternateContent>
  <xr:revisionPtr revIDLastSave="0" documentId="13_ncr:1_{2472E4B2-DA0D-4BF0-8D19-6F98C0073FBC}" xr6:coauthVersionLast="46" xr6:coauthVersionMax="46" xr10:uidLastSave="{00000000-0000-0000-0000-000000000000}"/>
  <bookViews>
    <workbookView xWindow="-120" yWindow="-120" windowWidth="20730" windowHeight="11160" activeTab="4" xr2:uid="{00000000-000D-0000-FFFF-FFFF00000000}"/>
  </bookViews>
  <sheets>
    <sheet name="Sheet2" sheetId="4" r:id="rId1"/>
    <sheet name="Sheet3" sheetId="5" r:id="rId2"/>
    <sheet name="Sheet4" sheetId="6" r:id="rId3"/>
    <sheet name="Sheet6" sheetId="8" r:id="rId4"/>
    <sheet name="Sheet7" sheetId="9" r:id="rId5"/>
    <sheet name="liste" sheetId="1" r:id="rId6"/>
    <sheet name="Sheet5" sheetId="7" r:id="rId7"/>
    <sheet name="donnees" sheetId="2" r:id="rId8"/>
  </sheets>
  <definedNames>
    <definedName name="solver_adj" localSheetId="0" hidden="1">Sheet2!$B$21:$M$32</definedName>
    <definedName name="solver_adj" localSheetId="2" hidden="1">Sheet4!$B$21:$M$32</definedName>
    <definedName name="solver_adj" localSheetId="4" hidden="1">Sheet7!$B$13:$D$16</definedName>
    <definedName name="solver_cvg" localSheetId="0" hidden="1">0.0001</definedName>
    <definedName name="solver_cvg" localSheetId="2" hidden="1">0.0001</definedName>
    <definedName name="solver_cvg" localSheetId="4" hidden="1">0.0001</definedName>
    <definedName name="solver_drv" localSheetId="0" hidden="1">2</definedName>
    <definedName name="solver_drv" localSheetId="2" hidden="1">1</definedName>
    <definedName name="solver_drv" localSheetId="4" hidden="1">1</definedName>
    <definedName name="solver_eng" localSheetId="0" hidden="1">2</definedName>
    <definedName name="solver_eng" localSheetId="2" hidden="1">2</definedName>
    <definedName name="solver_eng" localSheetId="4" hidden="1">2</definedName>
    <definedName name="solver_est" localSheetId="0" hidden="1">1</definedName>
    <definedName name="solver_est" localSheetId="2" hidden="1">1</definedName>
    <definedName name="solver_est" localSheetId="4" hidden="1">1</definedName>
    <definedName name="solver_itr" localSheetId="0" hidden="1">2147483647</definedName>
    <definedName name="solver_itr" localSheetId="2" hidden="1">2147483647</definedName>
    <definedName name="solver_itr" localSheetId="4" hidden="1">2147483647</definedName>
    <definedName name="solver_lhs1" localSheetId="0" hidden="1">Sheet2!$B$21:$M$32</definedName>
    <definedName name="solver_lhs1" localSheetId="2" hidden="1">Sheet4!$B$21:$M$32</definedName>
    <definedName name="solver_lhs1" localSheetId="4" hidden="1">Sheet7!$B$13:$D$16</definedName>
    <definedName name="solver_lhs2" localSheetId="0" hidden="1">Sheet2!$B$21:$M$32</definedName>
    <definedName name="solver_lhs2" localSheetId="2" hidden="1">Sheet4!$B$21:$M$32</definedName>
    <definedName name="solver_lhs2" localSheetId="4" hidden="1">Sheet7!$B$13:$D$16</definedName>
    <definedName name="solver_lhs3" localSheetId="0" hidden="1">Sheet2!$B$33:$M$33</definedName>
    <definedName name="solver_lhs3" localSheetId="2" hidden="1">Sheet4!$B$33:$M$33</definedName>
    <definedName name="solver_lhs3" localSheetId="4" hidden="1">Sheet7!$B$17:$D$17</definedName>
    <definedName name="solver_lhs4" localSheetId="0" hidden="1">Sheet2!$N$21:$N$32</definedName>
    <definedName name="solver_lhs4" localSheetId="2" hidden="1">Sheet4!$N$21:$N$32</definedName>
    <definedName name="solver_lhs4" localSheetId="4" hidden="1">Sheet7!$E$13:$E$16</definedName>
    <definedName name="solver_lhs5" localSheetId="4" hidden="1">Sheet7!$E$13:$E$16</definedName>
    <definedName name="solver_mip" localSheetId="0" hidden="1">2147483647</definedName>
    <definedName name="solver_mip" localSheetId="2" hidden="1">2147483647</definedName>
    <definedName name="solver_mip" localSheetId="4" hidden="1">2147483647</definedName>
    <definedName name="solver_mni" localSheetId="0" hidden="1">30</definedName>
    <definedName name="solver_mni" localSheetId="2" hidden="1">30</definedName>
    <definedName name="solver_mni" localSheetId="4" hidden="1">30</definedName>
    <definedName name="solver_mrt" localSheetId="0" hidden="1">0.075</definedName>
    <definedName name="solver_mrt" localSheetId="2" hidden="1">0.075</definedName>
    <definedName name="solver_mrt" localSheetId="4" hidden="1">0.075</definedName>
    <definedName name="solver_msl" localSheetId="0" hidden="1">2</definedName>
    <definedName name="solver_msl" localSheetId="2" hidden="1">2</definedName>
    <definedName name="solver_msl" localSheetId="4" hidden="1">2</definedName>
    <definedName name="solver_neg" localSheetId="0" hidden="1">1</definedName>
    <definedName name="solver_neg" localSheetId="2" hidden="1">1</definedName>
    <definedName name="solver_neg" localSheetId="4" hidden="1">1</definedName>
    <definedName name="solver_nod" localSheetId="0" hidden="1">2147483647</definedName>
    <definedName name="solver_nod" localSheetId="2" hidden="1">2147483647</definedName>
    <definedName name="solver_nod" localSheetId="4" hidden="1">2147483647</definedName>
    <definedName name="solver_num" localSheetId="0" hidden="1">4</definedName>
    <definedName name="solver_num" localSheetId="2" hidden="1">4</definedName>
    <definedName name="solver_num" localSheetId="4" hidden="1">5</definedName>
    <definedName name="solver_nwt" localSheetId="0" hidden="1">1</definedName>
    <definedName name="solver_nwt" localSheetId="2" hidden="1">1</definedName>
    <definedName name="solver_nwt" localSheetId="4" hidden="1">1</definedName>
    <definedName name="solver_opt" localSheetId="0" hidden="1">Sheet2!$A$2</definedName>
    <definedName name="solver_opt" localSheetId="2" hidden="1">Sheet4!$A$2</definedName>
    <definedName name="solver_opt" localSheetId="4" hidden="1">Sheet7!$A$2</definedName>
    <definedName name="solver_pre" localSheetId="0" hidden="1">0.000001</definedName>
    <definedName name="solver_pre" localSheetId="2" hidden="1">0.000001</definedName>
    <definedName name="solver_pre" localSheetId="4" hidden="1">0.000001</definedName>
    <definedName name="solver_rbv" localSheetId="0" hidden="1">2</definedName>
    <definedName name="solver_rbv" localSheetId="2" hidden="1">1</definedName>
    <definedName name="solver_rbv" localSheetId="4" hidden="1">1</definedName>
    <definedName name="solver_rel1" localSheetId="0" hidden="1">1</definedName>
    <definedName name="solver_rel1" localSheetId="2" hidden="1">1</definedName>
    <definedName name="solver_rel1" localSheetId="4" hidden="1">1</definedName>
    <definedName name="solver_rel2" localSheetId="0" hidden="1">3</definedName>
    <definedName name="solver_rel2" localSheetId="2" hidden="1">3</definedName>
    <definedName name="solver_rel2" localSheetId="4" hidden="1">3</definedName>
    <definedName name="solver_rel3" localSheetId="0" hidden="1">2</definedName>
    <definedName name="solver_rel3" localSheetId="2" hidden="1">2</definedName>
    <definedName name="solver_rel3" localSheetId="4" hidden="1">2</definedName>
    <definedName name="solver_rel4" localSheetId="0" hidden="1">1</definedName>
    <definedName name="solver_rel4" localSheetId="2" hidden="1">1</definedName>
    <definedName name="solver_rel4" localSheetId="4" hidden="1">1</definedName>
    <definedName name="solver_rel5" localSheetId="4" hidden="1">3</definedName>
    <definedName name="solver_rhs1" localSheetId="0" hidden="1">1</definedName>
    <definedName name="solver_rhs1" localSheetId="2" hidden="1">1</definedName>
    <definedName name="solver_rhs1" localSheetId="4" hidden="1">1</definedName>
    <definedName name="solver_rhs2" localSheetId="0" hidden="1">0</definedName>
    <definedName name="solver_rhs2" localSheetId="2" hidden="1">0</definedName>
    <definedName name="solver_rhs2" localSheetId="4" hidden="1">0</definedName>
    <definedName name="solver_rhs3" localSheetId="0" hidden="1">1</definedName>
    <definedName name="solver_rhs3" localSheetId="2" hidden="1">1</definedName>
    <definedName name="solver_rhs3" localSheetId="4" hidden="1">1</definedName>
    <definedName name="solver_rhs4" localSheetId="0" hidden="1">1</definedName>
    <definedName name="solver_rhs4" localSheetId="2" hidden="1">1</definedName>
    <definedName name="solver_rhs4" localSheetId="4" hidden="1">1</definedName>
    <definedName name="solver_rhs5" localSheetId="4" hidden="1">0</definedName>
    <definedName name="solver_rlx" localSheetId="0" hidden="1">2</definedName>
    <definedName name="solver_rlx" localSheetId="2" hidden="1">2</definedName>
    <definedName name="solver_rlx" localSheetId="4" hidden="1">2</definedName>
    <definedName name="solver_rsd" localSheetId="0" hidden="1">0</definedName>
    <definedName name="solver_rsd" localSheetId="2" hidden="1">0</definedName>
    <definedName name="solver_rsd" localSheetId="4" hidden="1">0</definedName>
    <definedName name="solver_scl" localSheetId="0" hidden="1">2</definedName>
    <definedName name="solver_scl" localSheetId="2" hidden="1">1</definedName>
    <definedName name="solver_scl" localSheetId="4" hidden="1">1</definedName>
    <definedName name="solver_sho" localSheetId="0" hidden="1">2</definedName>
    <definedName name="solver_sho" localSheetId="2" hidden="1">2</definedName>
    <definedName name="solver_sho" localSheetId="4" hidden="1">2</definedName>
    <definedName name="solver_ssz" localSheetId="0" hidden="1">100</definedName>
    <definedName name="solver_ssz" localSheetId="2" hidden="1">100</definedName>
    <definedName name="solver_ssz" localSheetId="4" hidden="1">100</definedName>
    <definedName name="solver_tim" localSheetId="0" hidden="1">2147483647</definedName>
    <definedName name="solver_tim" localSheetId="2" hidden="1">2147483647</definedName>
    <definedName name="solver_tim" localSheetId="4" hidden="1">2147483647</definedName>
    <definedName name="solver_tol" localSheetId="0" hidden="1">0.01</definedName>
    <definedName name="solver_tol" localSheetId="2" hidden="1">0.01</definedName>
    <definedName name="solver_tol" localSheetId="4" hidden="1">0.01</definedName>
    <definedName name="solver_typ" localSheetId="0" hidden="1">2</definedName>
    <definedName name="solver_typ" localSheetId="2" hidden="1">2</definedName>
    <definedName name="solver_typ" localSheetId="4" hidden="1">2</definedName>
    <definedName name="solver_val" localSheetId="0" hidden="1">0</definedName>
    <definedName name="solver_val" localSheetId="2" hidden="1">0</definedName>
    <definedName name="solver_val" localSheetId="4" hidden="1">0</definedName>
    <definedName name="solver_ver" localSheetId="0" hidden="1">3</definedName>
    <definedName name="solver_ver" localSheetId="2" hidden="1">3</definedName>
    <definedName name="solver_ver" localSheetId="4" hidden="1">3</definedName>
  </definedNames>
  <calcPr calcId="191029"/>
  <pivotCaches>
    <pivotCache cacheId="13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9" l="1"/>
  <c r="E15" i="9"/>
  <c r="E16" i="9"/>
  <c r="E13" i="9"/>
  <c r="C17" i="9"/>
  <c r="D17" i="9"/>
  <c r="B17" i="9"/>
  <c r="A2" i="9"/>
  <c r="A2" i="6"/>
  <c r="C33" i="6"/>
  <c r="D33" i="6"/>
  <c r="E33" i="6"/>
  <c r="F33" i="6"/>
  <c r="G33" i="6"/>
  <c r="H33" i="6"/>
  <c r="I33" i="6"/>
  <c r="J33" i="6"/>
  <c r="K33" i="6"/>
  <c r="L33" i="6"/>
  <c r="M33" i="6"/>
  <c r="B33" i="6"/>
  <c r="N22" i="6"/>
  <c r="N23" i="6"/>
  <c r="N24" i="6"/>
  <c r="N25" i="6"/>
  <c r="N26" i="6"/>
  <c r="N27" i="6"/>
  <c r="N28" i="6"/>
  <c r="N29" i="6"/>
  <c r="N30" i="6"/>
  <c r="N31" i="6"/>
  <c r="N32" i="6"/>
  <c r="N21" i="6"/>
  <c r="M33" i="4"/>
  <c r="C33" i="4"/>
  <c r="D33" i="4"/>
  <c r="E33" i="4"/>
  <c r="F33" i="4"/>
  <c r="G33" i="4"/>
  <c r="H33" i="4"/>
  <c r="I33" i="4"/>
  <c r="J33" i="4"/>
  <c r="K33" i="4"/>
  <c r="L33" i="4"/>
  <c r="B33" i="4"/>
  <c r="N32" i="4"/>
  <c r="N22" i="4"/>
  <c r="N23" i="4"/>
  <c r="N24" i="4"/>
  <c r="N25" i="4"/>
  <c r="N26" i="4"/>
  <c r="N27" i="4"/>
  <c r="N28" i="4"/>
  <c r="N29" i="4"/>
  <c r="N30" i="4"/>
  <c r="N31" i="4"/>
  <c r="N21" i="4"/>
  <c r="A2" i="4"/>
</calcChain>
</file>

<file path=xl/sharedStrings.xml><?xml version="1.0" encoding="utf-8"?>
<sst xmlns="http://schemas.openxmlformats.org/spreadsheetml/2006/main" count="107" uniqueCount="35">
  <si>
    <t>Société</t>
  </si>
  <si>
    <t>Lot</t>
  </si>
  <si>
    <t>Montant</t>
  </si>
  <si>
    <t>Maximum</t>
  </si>
  <si>
    <t>AGIPCO</t>
  </si>
  <si>
    <t>CDS</t>
  </si>
  <si>
    <t>AGIPCO2</t>
  </si>
  <si>
    <t>CDS2</t>
  </si>
  <si>
    <t>CDS3</t>
  </si>
  <si>
    <t>AGIPCO3</t>
  </si>
  <si>
    <t>AGIPCO4</t>
  </si>
  <si>
    <t>CDS4</t>
  </si>
  <si>
    <t>AGIPCO5</t>
  </si>
  <si>
    <t>CDS5</t>
  </si>
  <si>
    <t>AGIPCO6</t>
  </si>
  <si>
    <t>CDS6</t>
  </si>
  <si>
    <t>Row Labels</t>
  </si>
  <si>
    <t>Grand Total</t>
  </si>
  <si>
    <t>Column Labels</t>
  </si>
  <si>
    <t>Sum of Montant</t>
  </si>
  <si>
    <t>Objective function</t>
  </si>
  <si>
    <t>BIDS</t>
  </si>
  <si>
    <t>ASSIGNEMENT</t>
  </si>
  <si>
    <t>Winners</t>
  </si>
  <si>
    <t>formule</t>
  </si>
  <si>
    <t>Lots</t>
  </si>
  <si>
    <t>Résultat</t>
  </si>
  <si>
    <t>Gagnants</t>
  </si>
  <si>
    <t>Total</t>
  </si>
  <si>
    <t>NAHAJ</t>
  </si>
  <si>
    <t>INJAZ</t>
  </si>
  <si>
    <t>SALAM</t>
  </si>
  <si>
    <t>TAMKIN</t>
  </si>
  <si>
    <t>Résultats</t>
  </si>
  <si>
    <t>Formule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</si>
</sst>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mbria"/>
      <family val="1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/>
    </xf>
    <xf numFmtId="165" fontId="3" fillId="0" borderId="0" xfId="1" applyNumberFormat="1" applyFont="1" applyBorder="1"/>
    <xf numFmtId="0" fontId="2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4" fillId="2" borderId="5" xfId="0" applyFont="1" applyFill="1" applyBorder="1"/>
    <xf numFmtId="0" fontId="0" fillId="0" borderId="0" xfId="0" applyNumberFormat="1"/>
    <xf numFmtId="0" fontId="4" fillId="0" borderId="0" xfId="0" applyFont="1"/>
    <xf numFmtId="165" fontId="3" fillId="0" borderId="3" xfId="1" applyNumberFormat="1" applyFont="1" applyFill="1" applyBorder="1"/>
    <xf numFmtId="0" fontId="2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/>
    </xf>
    <xf numFmtId="165" fontId="3" fillId="0" borderId="4" xfId="1" applyNumberFormat="1" applyFont="1" applyFill="1" applyBorder="1"/>
    <xf numFmtId="0" fontId="4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_-* #,##0\ _€_-;\-* #,##0\ _€_-;_-* &quot;-&quot;??\ _€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lem" refreshedDate="44298.575300810182" createdVersion="6" refreshedVersion="6" minRefreshableVersion="3" recordCount="12" xr:uid="{562D4D04-9E85-47A9-B941-E587F0FBE955}">
  <cacheSource type="worksheet">
    <worksheetSource name="Table1"/>
  </cacheSource>
  <cacheFields count="3">
    <cacheField name="Société" numFmtId="0">
      <sharedItems count="16">
        <s v="NAHAJ"/>
        <s v="INJAZ"/>
        <s v="SALAM"/>
        <s v="TAMKIN"/>
        <s v="CDS4" u="1"/>
        <s v="CDS3" u="1"/>
        <s v="CDS" u="1"/>
        <s v="CDS2" u="1"/>
        <s v="AGIPCO2" u="1"/>
        <s v="AGIPCO3" u="1"/>
        <s v="AGIPCO4" u="1"/>
        <s v="AGIPCO" u="1"/>
        <s v="AGIPCO5" u="1"/>
        <s v="AGIPCO6" u="1"/>
        <s v="CDS6" u="1"/>
        <s v="CDS5" u="1"/>
      </sharedItems>
    </cacheField>
    <cacheField name="Lot" numFmtId="0">
      <sharedItems containsSemiMixedTypes="0" containsString="0" containsNumber="1" containsInteger="1" minValue="1" maxValue="12" count="12">
        <n v="1"/>
        <n v="2"/>
        <n v="3"/>
        <n v="5" u="1"/>
        <n v="6" u="1"/>
        <n v="7" u="1"/>
        <n v="8" u="1"/>
        <n v="9" u="1"/>
        <n v="10" u="1"/>
        <n v="11" u="1"/>
        <n v="4" u="1"/>
        <n v="12" u="1"/>
      </sharedItems>
    </cacheField>
    <cacheField name="Montant" numFmtId="165">
      <sharedItems containsSemiMixedTypes="0" containsString="0" containsNumber="1" containsInteger="1" minValue="80000" maxValue="5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n v="100000"/>
  </r>
  <r>
    <x v="0"/>
    <x v="1"/>
    <n v="200000"/>
  </r>
  <r>
    <x v="0"/>
    <x v="2"/>
    <n v="300000"/>
  </r>
  <r>
    <x v="1"/>
    <x v="0"/>
    <n v="200000"/>
  </r>
  <r>
    <x v="1"/>
    <x v="1"/>
    <n v="250000"/>
  </r>
  <r>
    <x v="1"/>
    <x v="2"/>
    <n v="500000"/>
  </r>
  <r>
    <x v="2"/>
    <x v="0"/>
    <n v="320000"/>
  </r>
  <r>
    <x v="2"/>
    <x v="1"/>
    <n v="140000"/>
  </r>
  <r>
    <x v="2"/>
    <x v="2"/>
    <n v="430000"/>
  </r>
  <r>
    <x v="3"/>
    <x v="0"/>
    <n v="80000"/>
  </r>
  <r>
    <x v="3"/>
    <x v="1"/>
    <n v="260000"/>
  </r>
  <r>
    <x v="3"/>
    <x v="2"/>
    <n v="13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DA450E6-F070-4B20-A33A-82134D41DC19}" name="PivotTable2" cacheId="1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E9" firstHeaderRow="1" firstDataRow="2" firstDataCol="1"/>
  <pivotFields count="3">
    <pivotField axis="axisRow" showAll="0">
      <items count="17">
        <item m="1" x="11"/>
        <item m="1" x="8"/>
        <item m="1" x="9"/>
        <item m="1" x="10"/>
        <item m="1" x="12"/>
        <item m="1" x="13"/>
        <item m="1" x="6"/>
        <item m="1" x="7"/>
        <item m="1" x="5"/>
        <item m="1" x="4"/>
        <item m="1" x="15"/>
        <item m="1" x="14"/>
        <item x="0"/>
        <item x="1"/>
        <item x="2"/>
        <item x="3"/>
        <item t="default"/>
      </items>
    </pivotField>
    <pivotField axis="axisCol" showAll="0">
      <items count="13">
        <item x="0"/>
        <item x="1"/>
        <item x="2"/>
        <item m="1" x="10"/>
        <item m="1" x="3"/>
        <item m="1" x="4"/>
        <item m="1" x="5"/>
        <item m="1" x="6"/>
        <item m="1" x="7"/>
        <item m="1" x="8"/>
        <item m="1" x="9"/>
        <item m="1" x="11"/>
        <item t="default"/>
      </items>
    </pivotField>
    <pivotField dataField="1" numFmtId="165" showAll="0"/>
  </pivotFields>
  <rowFields count="1">
    <field x="0"/>
  </rowFields>
  <rowItems count="5">
    <i>
      <x v="12"/>
    </i>
    <i>
      <x v="13"/>
    </i>
    <i>
      <x v="14"/>
    </i>
    <i>
      <x v="15"/>
    </i>
    <i t="grand">
      <x/>
    </i>
  </rowItems>
  <colFields count="1">
    <field x="1"/>
  </colFields>
  <colItems count="4">
    <i>
      <x/>
    </i>
    <i>
      <x v="1"/>
    </i>
    <i>
      <x v="2"/>
    </i>
    <i t="grand">
      <x/>
    </i>
  </colItems>
  <dataFields count="1">
    <dataField name="Sum of Montant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4079810-F36B-40EA-A3AB-166D1DED0585}" name="PivotTable3" cacheId="1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E9" firstHeaderRow="1" firstDataRow="2" firstDataCol="1"/>
  <pivotFields count="3">
    <pivotField axis="axisRow" showAll="0">
      <items count="17">
        <item m="1" x="11"/>
        <item m="1" x="8"/>
        <item m="1" x="9"/>
        <item m="1" x="10"/>
        <item m="1" x="12"/>
        <item m="1" x="13"/>
        <item m="1" x="6"/>
        <item m="1" x="7"/>
        <item m="1" x="5"/>
        <item m="1" x="4"/>
        <item m="1" x="15"/>
        <item m="1" x="14"/>
        <item x="0"/>
        <item x="1"/>
        <item x="2"/>
        <item x="3"/>
        <item t="default"/>
      </items>
    </pivotField>
    <pivotField axis="axisCol" showAll="0">
      <items count="13">
        <item x="0"/>
        <item x="1"/>
        <item x="2"/>
        <item m="1" x="10"/>
        <item m="1" x="3"/>
        <item m="1" x="4"/>
        <item m="1" x="5"/>
        <item m="1" x="6"/>
        <item m="1" x="7"/>
        <item m="1" x="8"/>
        <item m="1" x="9"/>
        <item m="1" x="11"/>
        <item t="default"/>
      </items>
    </pivotField>
    <pivotField dataField="1" numFmtId="165" showAll="0"/>
  </pivotFields>
  <rowFields count="1">
    <field x="0"/>
  </rowFields>
  <rowItems count="5">
    <i>
      <x v="12"/>
    </i>
    <i>
      <x v="13"/>
    </i>
    <i>
      <x v="14"/>
    </i>
    <i>
      <x v="15"/>
    </i>
    <i t="grand">
      <x/>
    </i>
  </rowItems>
  <colFields count="1">
    <field x="1"/>
  </colFields>
  <colItems count="4">
    <i>
      <x/>
    </i>
    <i>
      <x v="1"/>
    </i>
    <i>
      <x v="2"/>
    </i>
    <i t="grand">
      <x/>
    </i>
  </colItems>
  <dataFields count="1">
    <dataField name="Sum of Montant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C13" totalsRowShown="0">
  <autoFilter ref="A1:C13" xr:uid="{00000000-0009-0000-0100-000001000000}"/>
  <tableColumns count="3">
    <tableColumn id="1" xr3:uid="{00000000-0010-0000-0000-000001000000}" name="Société" dataDxfId="2"/>
    <tableColumn id="2" xr3:uid="{00000000-0010-0000-0000-000002000000}" name="Lot" dataDxfId="1"/>
    <tableColumn id="3" xr3:uid="{00000000-0010-0000-0000-000003000000}" name="Montant" dataDxfId="0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1:A2" totalsRowShown="0">
  <autoFilter ref="A1:A2" xr:uid="{00000000-0009-0000-0100-000002000000}"/>
  <tableColumns count="1">
    <tableColumn id="2" xr3:uid="{00000000-0010-0000-0100-000002000000}" name="Maximum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8CFA1-289D-4031-992A-16E0B5C695A9}">
  <dimension ref="A1:N33"/>
  <sheetViews>
    <sheetView topLeftCell="A12" workbookViewId="0">
      <selection activeCell="E27" sqref="E27"/>
    </sheetView>
  </sheetViews>
  <sheetFormatPr defaultRowHeight="15" x14ac:dyDescent="0.25"/>
  <cols>
    <col min="1" max="1" width="12" bestFit="1" customWidth="1"/>
  </cols>
  <sheetData>
    <row r="1" spans="1:13" x14ac:dyDescent="0.25">
      <c r="A1" t="s">
        <v>20</v>
      </c>
    </row>
    <row r="2" spans="1:13" x14ac:dyDescent="0.25">
      <c r="A2">
        <f>SUMPRODUCT(B6:M17,B21:M32)</f>
        <v>244630857</v>
      </c>
    </row>
    <row r="4" spans="1:13" x14ac:dyDescent="0.25">
      <c r="A4" s="10" t="s">
        <v>21</v>
      </c>
    </row>
    <row r="5" spans="1:13" x14ac:dyDescent="0.25">
      <c r="A5" s="8"/>
      <c r="B5" s="8">
        <v>1</v>
      </c>
      <c r="C5" s="8">
        <v>2</v>
      </c>
      <c r="D5" s="8">
        <v>3</v>
      </c>
      <c r="E5" s="8">
        <v>4</v>
      </c>
      <c r="F5" s="8">
        <v>5</v>
      </c>
      <c r="G5" s="8">
        <v>6</v>
      </c>
      <c r="H5" s="8">
        <v>7</v>
      </c>
      <c r="I5" s="8">
        <v>8</v>
      </c>
      <c r="J5" s="8">
        <v>9</v>
      </c>
      <c r="K5" s="8">
        <v>10</v>
      </c>
      <c r="L5" s="8">
        <v>11</v>
      </c>
      <c r="M5" s="8">
        <v>12</v>
      </c>
    </row>
    <row r="6" spans="1:13" x14ac:dyDescent="0.25">
      <c r="A6" t="s">
        <v>4</v>
      </c>
      <c r="B6" s="9">
        <v>17135230</v>
      </c>
      <c r="C6" s="9">
        <v>15733860</v>
      </c>
      <c r="D6" s="9">
        <v>22183010</v>
      </c>
      <c r="E6" s="9">
        <v>21579560</v>
      </c>
      <c r="F6" s="9">
        <v>16840020</v>
      </c>
      <c r="G6" s="9">
        <v>17190770</v>
      </c>
      <c r="H6" s="9">
        <v>18785220</v>
      </c>
      <c r="I6" s="9">
        <v>14413360</v>
      </c>
      <c r="J6" s="9">
        <v>14413360</v>
      </c>
      <c r="K6" s="9">
        <v>14141800</v>
      </c>
      <c r="L6" s="9">
        <v>17414040</v>
      </c>
      <c r="M6" s="9">
        <v>16882720</v>
      </c>
    </row>
    <row r="7" spans="1:13" x14ac:dyDescent="0.25">
      <c r="A7" t="s">
        <v>6</v>
      </c>
      <c r="B7" s="9">
        <v>17135230</v>
      </c>
      <c r="C7" s="9">
        <v>15733860</v>
      </c>
      <c r="D7" s="9">
        <v>22183010</v>
      </c>
      <c r="E7" s="9">
        <v>21579560</v>
      </c>
      <c r="F7" s="9">
        <v>16840020</v>
      </c>
      <c r="G7" s="9">
        <v>17190770</v>
      </c>
      <c r="H7" s="9">
        <v>18785220</v>
      </c>
      <c r="I7" s="9">
        <v>14413360</v>
      </c>
      <c r="J7" s="9">
        <v>14413360</v>
      </c>
      <c r="K7" s="9">
        <v>14141800</v>
      </c>
      <c r="L7" s="9">
        <v>17414040</v>
      </c>
      <c r="M7" s="9">
        <v>16882720</v>
      </c>
    </row>
    <row r="8" spans="1:13" x14ac:dyDescent="0.25">
      <c r="A8" t="s">
        <v>9</v>
      </c>
      <c r="B8" s="9">
        <v>17135230</v>
      </c>
      <c r="C8" s="9">
        <v>15733860</v>
      </c>
      <c r="D8" s="9">
        <v>22183010</v>
      </c>
      <c r="E8" s="9">
        <v>21579560</v>
      </c>
      <c r="F8" s="9">
        <v>16840020</v>
      </c>
      <c r="G8" s="9">
        <v>17190770</v>
      </c>
      <c r="H8" s="9">
        <v>18785220</v>
      </c>
      <c r="I8" s="9">
        <v>14413360</v>
      </c>
      <c r="J8" s="9">
        <v>14413360</v>
      </c>
      <c r="K8" s="9">
        <v>14141800</v>
      </c>
      <c r="L8" s="9">
        <v>17414040</v>
      </c>
      <c r="M8" s="9">
        <v>16882720</v>
      </c>
    </row>
    <row r="9" spans="1:13" x14ac:dyDescent="0.25">
      <c r="A9" t="s">
        <v>10</v>
      </c>
      <c r="B9" s="9">
        <v>17135230</v>
      </c>
      <c r="C9" s="9">
        <v>15733860</v>
      </c>
      <c r="D9" s="9">
        <v>22183010</v>
      </c>
      <c r="E9" s="9">
        <v>21579560</v>
      </c>
      <c r="F9" s="9">
        <v>16840020</v>
      </c>
      <c r="G9" s="9">
        <v>17190770</v>
      </c>
      <c r="H9" s="9">
        <v>18785220</v>
      </c>
      <c r="I9" s="9">
        <v>14413360</v>
      </c>
      <c r="J9" s="9">
        <v>14413360</v>
      </c>
      <c r="K9" s="9">
        <v>14141800</v>
      </c>
      <c r="L9" s="9">
        <v>17414040</v>
      </c>
      <c r="M9" s="9">
        <v>16882720</v>
      </c>
    </row>
    <row r="10" spans="1:13" x14ac:dyDescent="0.25">
      <c r="A10" t="s">
        <v>12</v>
      </c>
      <c r="B10" s="9">
        <v>17135230</v>
      </c>
      <c r="C10" s="9">
        <v>15733860</v>
      </c>
      <c r="D10" s="9">
        <v>22183010</v>
      </c>
      <c r="E10" s="9">
        <v>21579560</v>
      </c>
      <c r="F10" s="9">
        <v>16840020</v>
      </c>
      <c r="G10" s="9">
        <v>17190770</v>
      </c>
      <c r="H10" s="9">
        <v>18785220</v>
      </c>
      <c r="I10" s="9">
        <v>14413360</v>
      </c>
      <c r="J10" s="9">
        <v>14413360</v>
      </c>
      <c r="K10" s="9">
        <v>14141800</v>
      </c>
      <c r="L10" s="9">
        <v>17414040</v>
      </c>
      <c r="M10" s="9">
        <v>16882720</v>
      </c>
    </row>
    <row r="11" spans="1:13" x14ac:dyDescent="0.25">
      <c r="A11" t="s">
        <v>14</v>
      </c>
      <c r="B11" s="9">
        <v>17135230</v>
      </c>
      <c r="C11" s="9">
        <v>15733860</v>
      </c>
      <c r="D11" s="9">
        <v>22183010</v>
      </c>
      <c r="E11" s="9">
        <v>21579560</v>
      </c>
      <c r="F11" s="9">
        <v>16840020</v>
      </c>
      <c r="G11" s="9">
        <v>17190770</v>
      </c>
      <c r="H11" s="9">
        <v>18785220</v>
      </c>
      <c r="I11" s="9">
        <v>14413360</v>
      </c>
      <c r="J11" s="9">
        <v>14413360</v>
      </c>
      <c r="K11" s="9">
        <v>14141800</v>
      </c>
      <c r="L11" s="9">
        <v>17414040</v>
      </c>
      <c r="M11" s="9">
        <v>16882720</v>
      </c>
    </row>
    <row r="12" spans="1:13" x14ac:dyDescent="0.25">
      <c r="A12" t="s">
        <v>5</v>
      </c>
      <c r="B12" s="9">
        <v>25097614</v>
      </c>
      <c r="C12" s="9">
        <v>23070715</v>
      </c>
      <c r="D12" s="9">
        <v>32712180</v>
      </c>
      <c r="E12" s="9">
        <v>33555472</v>
      </c>
      <c r="F12" s="9">
        <v>25461099</v>
      </c>
      <c r="G12" s="9">
        <v>25137815</v>
      </c>
      <c r="H12" s="9">
        <v>29228844</v>
      </c>
      <c r="I12" s="9">
        <v>29228844</v>
      </c>
      <c r="J12" s="9">
        <v>19144166</v>
      </c>
      <c r="K12" s="9">
        <v>18943136</v>
      </c>
      <c r="L12" s="9">
        <v>22553521</v>
      </c>
      <c r="M12" s="9">
        <v>28061015</v>
      </c>
    </row>
    <row r="13" spans="1:13" x14ac:dyDescent="0.25">
      <c r="A13" t="s">
        <v>7</v>
      </c>
      <c r="B13" s="9">
        <v>25097614</v>
      </c>
      <c r="C13" s="9">
        <v>23070715</v>
      </c>
      <c r="D13" s="9">
        <v>32712180</v>
      </c>
      <c r="E13" s="9">
        <v>33555472</v>
      </c>
      <c r="F13" s="9">
        <v>25461099</v>
      </c>
      <c r="G13" s="9">
        <v>25137815</v>
      </c>
      <c r="H13" s="9">
        <v>29228844</v>
      </c>
      <c r="I13" s="9">
        <v>29228844</v>
      </c>
      <c r="J13" s="9">
        <v>19144166</v>
      </c>
      <c r="K13" s="9">
        <v>18943136</v>
      </c>
      <c r="L13" s="9">
        <v>22553521</v>
      </c>
      <c r="M13" s="9">
        <v>28061015</v>
      </c>
    </row>
    <row r="14" spans="1:13" x14ac:dyDescent="0.25">
      <c r="A14" t="s">
        <v>8</v>
      </c>
      <c r="B14" s="9">
        <v>25097614</v>
      </c>
      <c r="C14" s="9">
        <v>23070715</v>
      </c>
      <c r="D14" s="9">
        <v>32712180</v>
      </c>
      <c r="E14" s="9">
        <v>33555472</v>
      </c>
      <c r="F14" s="9">
        <v>25461099</v>
      </c>
      <c r="G14" s="9">
        <v>25137815</v>
      </c>
      <c r="H14" s="9">
        <v>29228844</v>
      </c>
      <c r="I14" s="9">
        <v>29228844</v>
      </c>
      <c r="J14" s="9">
        <v>19144166</v>
      </c>
      <c r="K14" s="9">
        <v>18943136</v>
      </c>
      <c r="L14" s="9">
        <v>22553521</v>
      </c>
      <c r="M14" s="9">
        <v>28061015</v>
      </c>
    </row>
    <row r="15" spans="1:13" x14ac:dyDescent="0.25">
      <c r="A15" t="s">
        <v>11</v>
      </c>
      <c r="B15" s="9">
        <v>25097614</v>
      </c>
      <c r="C15" s="9">
        <v>23070715</v>
      </c>
      <c r="D15" s="9">
        <v>32712180</v>
      </c>
      <c r="E15" s="9">
        <v>33555472</v>
      </c>
      <c r="F15" s="9">
        <v>25461099</v>
      </c>
      <c r="G15" s="9">
        <v>25137815</v>
      </c>
      <c r="H15" s="9">
        <v>29228844</v>
      </c>
      <c r="I15" s="9">
        <v>29228844</v>
      </c>
      <c r="J15" s="9">
        <v>19144166</v>
      </c>
      <c r="K15" s="9">
        <v>18943136</v>
      </c>
      <c r="L15" s="9">
        <v>22553521</v>
      </c>
      <c r="M15" s="9">
        <v>28061015</v>
      </c>
    </row>
    <row r="16" spans="1:13" x14ac:dyDescent="0.25">
      <c r="A16" t="s">
        <v>13</v>
      </c>
      <c r="B16" s="9">
        <v>25097614</v>
      </c>
      <c r="C16" s="9">
        <v>23070715</v>
      </c>
      <c r="D16" s="9">
        <v>32712180</v>
      </c>
      <c r="E16" s="9">
        <v>33555472</v>
      </c>
      <c r="F16" s="9">
        <v>25461099</v>
      </c>
      <c r="G16" s="9">
        <v>25137815</v>
      </c>
      <c r="H16" s="9">
        <v>29228844</v>
      </c>
      <c r="I16" s="9">
        <v>29228844</v>
      </c>
      <c r="J16" s="9">
        <v>19144166</v>
      </c>
      <c r="K16" s="9">
        <v>18943136</v>
      </c>
      <c r="L16" s="9">
        <v>22553521</v>
      </c>
      <c r="M16" s="9">
        <v>28061015</v>
      </c>
    </row>
    <row r="17" spans="1:14" x14ac:dyDescent="0.25">
      <c r="A17" t="s">
        <v>15</v>
      </c>
      <c r="B17" s="9">
        <v>25097614</v>
      </c>
      <c r="C17" s="9">
        <v>23070715</v>
      </c>
      <c r="D17" s="9">
        <v>32712180</v>
      </c>
      <c r="E17" s="9">
        <v>33555472</v>
      </c>
      <c r="F17" s="9">
        <v>25461099</v>
      </c>
      <c r="G17" s="9">
        <v>25137815</v>
      </c>
      <c r="H17" s="9">
        <v>29228844</v>
      </c>
      <c r="I17" s="9">
        <v>29228844</v>
      </c>
      <c r="J17" s="9">
        <v>19144166</v>
      </c>
      <c r="K17" s="9">
        <v>18943136</v>
      </c>
      <c r="L17" s="9">
        <v>22553521</v>
      </c>
      <c r="M17" s="9">
        <v>28061015</v>
      </c>
    </row>
    <row r="19" spans="1:14" x14ac:dyDescent="0.25">
      <c r="A19" s="10" t="s">
        <v>22</v>
      </c>
    </row>
    <row r="20" spans="1:14" x14ac:dyDescent="0.25">
      <c r="A20" s="8"/>
      <c r="B20" s="8">
        <v>1</v>
      </c>
      <c r="C20" s="8">
        <v>2</v>
      </c>
      <c r="D20" s="8">
        <v>3</v>
      </c>
      <c r="E20" s="8">
        <v>4</v>
      </c>
      <c r="F20" s="8">
        <v>5</v>
      </c>
      <c r="G20" s="8">
        <v>6</v>
      </c>
      <c r="H20" s="8">
        <v>7</v>
      </c>
      <c r="I20" s="8">
        <v>8</v>
      </c>
      <c r="J20" s="8">
        <v>9</v>
      </c>
      <c r="K20" s="8">
        <v>10</v>
      </c>
      <c r="L20" s="8">
        <v>11</v>
      </c>
      <c r="M20" s="8">
        <v>12</v>
      </c>
      <c r="N20" s="10" t="s">
        <v>23</v>
      </c>
    </row>
    <row r="21" spans="1:14" x14ac:dyDescent="0.25">
      <c r="A21" t="s">
        <v>4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1</v>
      </c>
      <c r="N21">
        <f>SUM(B21:M21)</f>
        <v>1</v>
      </c>
    </row>
    <row r="22" spans="1:14" x14ac:dyDescent="0.25">
      <c r="A22" t="s">
        <v>6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1</v>
      </c>
      <c r="J22" s="9">
        <v>0</v>
      </c>
      <c r="K22" s="9">
        <v>0</v>
      </c>
      <c r="L22" s="9">
        <v>0</v>
      </c>
      <c r="M22" s="9">
        <v>0</v>
      </c>
      <c r="N22">
        <f t="shared" ref="N22:N32" si="0">SUM(B22:M22)</f>
        <v>1</v>
      </c>
    </row>
    <row r="23" spans="1:14" x14ac:dyDescent="0.25">
      <c r="A23" t="s">
        <v>9</v>
      </c>
      <c r="B23" s="9">
        <v>0</v>
      </c>
      <c r="C23" s="9">
        <v>0</v>
      </c>
      <c r="D23" s="9">
        <v>1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>
        <f t="shared" si="0"/>
        <v>1</v>
      </c>
    </row>
    <row r="24" spans="1:14" x14ac:dyDescent="0.25">
      <c r="A24" t="s">
        <v>10</v>
      </c>
      <c r="B24" s="9">
        <v>0</v>
      </c>
      <c r="C24" s="9">
        <v>0</v>
      </c>
      <c r="D24" s="9">
        <v>0</v>
      </c>
      <c r="E24" s="9">
        <v>1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>
        <f t="shared" si="0"/>
        <v>1</v>
      </c>
    </row>
    <row r="25" spans="1:14" x14ac:dyDescent="0.25">
      <c r="A25" t="s">
        <v>12</v>
      </c>
      <c r="B25" s="9">
        <v>0</v>
      </c>
      <c r="C25" s="9">
        <v>0</v>
      </c>
      <c r="D25" s="9">
        <v>0</v>
      </c>
      <c r="E25" s="9">
        <v>0</v>
      </c>
      <c r="F25" s="9">
        <v>1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>
        <f t="shared" si="0"/>
        <v>1</v>
      </c>
    </row>
    <row r="26" spans="1:14" x14ac:dyDescent="0.25">
      <c r="A26" t="s">
        <v>14</v>
      </c>
      <c r="B26" s="9">
        <v>0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1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>
        <f t="shared" si="0"/>
        <v>1</v>
      </c>
    </row>
    <row r="27" spans="1:14" x14ac:dyDescent="0.25">
      <c r="A27" t="s">
        <v>5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1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>
        <f t="shared" si="0"/>
        <v>1</v>
      </c>
    </row>
    <row r="28" spans="1:14" x14ac:dyDescent="0.25">
      <c r="A28" t="s">
        <v>7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1</v>
      </c>
      <c r="M28" s="9">
        <v>0</v>
      </c>
      <c r="N28">
        <f t="shared" si="0"/>
        <v>1</v>
      </c>
    </row>
    <row r="29" spans="1:14" x14ac:dyDescent="0.25">
      <c r="A29" t="s">
        <v>8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1</v>
      </c>
      <c r="K29" s="9">
        <v>0</v>
      </c>
      <c r="L29" s="9">
        <v>0</v>
      </c>
      <c r="M29" s="9">
        <v>0</v>
      </c>
      <c r="N29">
        <f t="shared" si="0"/>
        <v>1</v>
      </c>
    </row>
    <row r="30" spans="1:14" x14ac:dyDescent="0.25">
      <c r="A30" t="s">
        <v>11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1</v>
      </c>
      <c r="L30" s="9">
        <v>0</v>
      </c>
      <c r="M30" s="9">
        <v>0</v>
      </c>
      <c r="N30">
        <f t="shared" si="0"/>
        <v>1</v>
      </c>
    </row>
    <row r="31" spans="1:14" x14ac:dyDescent="0.25">
      <c r="A31" t="s">
        <v>13</v>
      </c>
      <c r="B31" s="9">
        <v>0</v>
      </c>
      <c r="C31" s="9">
        <v>1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>
        <f t="shared" si="0"/>
        <v>1</v>
      </c>
    </row>
    <row r="32" spans="1:14" x14ac:dyDescent="0.25">
      <c r="A32" t="s">
        <v>15</v>
      </c>
      <c r="B32" s="9">
        <v>1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>
        <f>SUM(B32:M32)</f>
        <v>1</v>
      </c>
    </row>
    <row r="33" spans="2:13" x14ac:dyDescent="0.25">
      <c r="B33">
        <f>SUM(B21:B32)</f>
        <v>1</v>
      </c>
      <c r="C33">
        <f t="shared" ref="C33:M33" si="1">SUM(C21:C32)</f>
        <v>1</v>
      </c>
      <c r="D33">
        <f t="shared" si="1"/>
        <v>1</v>
      </c>
      <c r="E33">
        <f t="shared" si="1"/>
        <v>1</v>
      </c>
      <c r="F33">
        <f t="shared" si="1"/>
        <v>1</v>
      </c>
      <c r="G33">
        <f t="shared" si="1"/>
        <v>1</v>
      </c>
      <c r="H33">
        <f t="shared" si="1"/>
        <v>1</v>
      </c>
      <c r="I33">
        <f t="shared" si="1"/>
        <v>1</v>
      </c>
      <c r="J33">
        <f t="shared" si="1"/>
        <v>1</v>
      </c>
      <c r="K33">
        <f t="shared" si="1"/>
        <v>1</v>
      </c>
      <c r="L33">
        <f t="shared" si="1"/>
        <v>1</v>
      </c>
      <c r="M33">
        <f>SUM(M21:M32)</f>
        <v>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13AFC-655E-4EE9-B3F5-66EC064F420C}">
  <dimension ref="A3:E9"/>
  <sheetViews>
    <sheetView topLeftCell="B1" workbookViewId="0">
      <selection activeCell="A4" sqref="A4:N16"/>
    </sheetView>
  </sheetViews>
  <sheetFormatPr defaultRowHeight="15" x14ac:dyDescent="0.25"/>
  <cols>
    <col min="1" max="1" width="15.42578125" bestFit="1" customWidth="1"/>
    <col min="2" max="2" width="16.28515625" bestFit="1" customWidth="1"/>
    <col min="3" max="3" width="7" bestFit="1" customWidth="1"/>
    <col min="4" max="4" width="8" bestFit="1" customWidth="1"/>
    <col min="5" max="5" width="11.28515625" bestFit="1" customWidth="1"/>
    <col min="6" max="13" width="10" bestFit="1" customWidth="1"/>
    <col min="14" max="14" width="11.28515625" bestFit="1" customWidth="1"/>
  </cols>
  <sheetData>
    <row r="3" spans="1:5" x14ac:dyDescent="0.25">
      <c r="A3" s="6" t="s">
        <v>19</v>
      </c>
      <c r="B3" s="6" t="s">
        <v>18</v>
      </c>
    </row>
    <row r="4" spans="1:5" x14ac:dyDescent="0.25">
      <c r="A4" s="6" t="s">
        <v>16</v>
      </c>
      <c r="B4">
        <v>1</v>
      </c>
      <c r="C4">
        <v>2</v>
      </c>
      <c r="D4">
        <v>3</v>
      </c>
      <c r="E4" t="s">
        <v>17</v>
      </c>
    </row>
    <row r="5" spans="1:5" x14ac:dyDescent="0.25">
      <c r="A5" s="7" t="s">
        <v>29</v>
      </c>
      <c r="B5" s="9">
        <v>100000</v>
      </c>
      <c r="C5" s="9">
        <v>200000</v>
      </c>
      <c r="D5" s="9">
        <v>300000</v>
      </c>
      <c r="E5" s="9">
        <v>600000</v>
      </c>
    </row>
    <row r="6" spans="1:5" x14ac:dyDescent="0.25">
      <c r="A6" s="7" t="s">
        <v>30</v>
      </c>
      <c r="B6" s="9">
        <v>200000</v>
      </c>
      <c r="C6" s="9">
        <v>250000</v>
      </c>
      <c r="D6" s="9">
        <v>500000</v>
      </c>
      <c r="E6" s="9">
        <v>950000</v>
      </c>
    </row>
    <row r="7" spans="1:5" x14ac:dyDescent="0.25">
      <c r="A7" s="7" t="s">
        <v>31</v>
      </c>
      <c r="B7" s="9">
        <v>320000</v>
      </c>
      <c r="C7" s="9">
        <v>140000</v>
      </c>
      <c r="D7" s="9">
        <v>430000</v>
      </c>
      <c r="E7" s="9">
        <v>890000</v>
      </c>
    </row>
    <row r="8" spans="1:5" x14ac:dyDescent="0.25">
      <c r="A8" s="7" t="s">
        <v>32</v>
      </c>
      <c r="B8" s="9">
        <v>80000</v>
      </c>
      <c r="C8" s="9">
        <v>260000</v>
      </c>
      <c r="D8" s="9">
        <v>130000</v>
      </c>
      <c r="E8" s="9">
        <v>470000</v>
      </c>
    </row>
    <row r="9" spans="1:5" x14ac:dyDescent="0.25">
      <c r="A9" s="7" t="s">
        <v>17</v>
      </c>
      <c r="B9" s="9">
        <v>700000</v>
      </c>
      <c r="C9" s="9">
        <v>850000</v>
      </c>
      <c r="D9" s="9">
        <v>1360000</v>
      </c>
      <c r="E9" s="9">
        <v>2910000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75CB7-3C37-414E-876A-16F2A7DAE240}">
  <dimension ref="A1:N33"/>
  <sheetViews>
    <sheetView workbookViewId="0">
      <selection activeCell="F9" sqref="F9"/>
    </sheetView>
  </sheetViews>
  <sheetFormatPr defaultRowHeight="15" x14ac:dyDescent="0.25"/>
  <sheetData>
    <row r="1" spans="1:13" x14ac:dyDescent="0.25">
      <c r="A1" t="s">
        <v>24</v>
      </c>
    </row>
    <row r="2" spans="1:13" x14ac:dyDescent="0.25">
      <c r="A2">
        <f>SUMPRODUCT(B5:M16,B21:M32)</f>
        <v>257821976</v>
      </c>
    </row>
    <row r="3" spans="1:13" x14ac:dyDescent="0.25">
      <c r="A3" t="s">
        <v>25</v>
      </c>
    </row>
    <row r="4" spans="1:13" x14ac:dyDescent="0.25">
      <c r="A4" s="8"/>
      <c r="B4" s="8">
        <v>1</v>
      </c>
      <c r="C4" s="8">
        <v>2</v>
      </c>
      <c r="D4" s="8">
        <v>3</v>
      </c>
      <c r="E4" s="8">
        <v>4</v>
      </c>
      <c r="F4" s="8">
        <v>5</v>
      </c>
      <c r="G4" s="8">
        <v>6</v>
      </c>
      <c r="H4" s="8">
        <v>7</v>
      </c>
      <c r="I4" s="8">
        <v>8</v>
      </c>
      <c r="J4" s="8">
        <v>9</v>
      </c>
      <c r="K4" s="8">
        <v>10</v>
      </c>
      <c r="L4" s="8">
        <v>11</v>
      </c>
      <c r="M4" s="8">
        <v>12</v>
      </c>
    </row>
    <row r="5" spans="1:13" x14ac:dyDescent="0.25">
      <c r="A5" s="7" t="s">
        <v>4</v>
      </c>
      <c r="B5" s="9">
        <v>17135230</v>
      </c>
      <c r="C5" s="9">
        <v>15733860</v>
      </c>
      <c r="D5" s="9">
        <v>22183010</v>
      </c>
      <c r="E5" s="9">
        <v>21579560</v>
      </c>
      <c r="F5" s="9">
        <v>16840020</v>
      </c>
      <c r="G5" s="9">
        <v>17190770</v>
      </c>
      <c r="H5" s="9">
        <v>18785220</v>
      </c>
      <c r="I5" s="9">
        <v>14413360</v>
      </c>
      <c r="J5" s="9">
        <v>14413360</v>
      </c>
      <c r="K5" s="9">
        <v>14141800</v>
      </c>
      <c r="L5" s="9">
        <v>17414040</v>
      </c>
      <c r="M5" s="9">
        <v>16882720</v>
      </c>
    </row>
    <row r="6" spans="1:13" x14ac:dyDescent="0.25">
      <c r="A6" s="7" t="s">
        <v>6</v>
      </c>
      <c r="B6" s="9">
        <v>17135230</v>
      </c>
      <c r="C6" s="9">
        <v>15733860</v>
      </c>
      <c r="D6" s="9">
        <v>22183010</v>
      </c>
      <c r="E6" s="9">
        <v>21579560</v>
      </c>
      <c r="F6" s="9">
        <v>16840020</v>
      </c>
      <c r="G6" s="9">
        <v>17190770</v>
      </c>
      <c r="H6" s="9">
        <v>18785220</v>
      </c>
      <c r="I6" s="9">
        <v>14413360</v>
      </c>
      <c r="J6" s="9">
        <v>14413360</v>
      </c>
      <c r="K6" s="9">
        <v>14141800</v>
      </c>
      <c r="L6" s="9">
        <v>17414040</v>
      </c>
      <c r="M6" s="9">
        <v>16882720</v>
      </c>
    </row>
    <row r="7" spans="1:13" x14ac:dyDescent="0.25">
      <c r="A7" s="7" t="s">
        <v>9</v>
      </c>
      <c r="B7" s="9">
        <v>17135230</v>
      </c>
      <c r="C7" s="9">
        <v>15733860</v>
      </c>
      <c r="D7" s="9">
        <v>22183010</v>
      </c>
      <c r="E7" s="9">
        <v>21579560</v>
      </c>
      <c r="F7" s="9">
        <v>16840020</v>
      </c>
      <c r="G7" s="9">
        <v>17190770</v>
      </c>
      <c r="H7" s="9">
        <v>18785220</v>
      </c>
      <c r="I7" s="9">
        <v>14413360</v>
      </c>
      <c r="J7" s="9">
        <v>14413360</v>
      </c>
      <c r="K7" s="9">
        <v>14141800</v>
      </c>
      <c r="L7" s="9">
        <v>17414040</v>
      </c>
      <c r="M7" s="9">
        <v>16882720</v>
      </c>
    </row>
    <row r="8" spans="1:13" x14ac:dyDescent="0.25">
      <c r="A8" s="7" t="s">
        <v>10</v>
      </c>
      <c r="B8" s="9">
        <v>17135230</v>
      </c>
      <c r="C8" s="9">
        <v>15733860</v>
      </c>
      <c r="D8" s="9">
        <v>22183010</v>
      </c>
      <c r="E8" s="9">
        <v>21579560</v>
      </c>
      <c r="F8" s="9">
        <v>16840020</v>
      </c>
      <c r="G8" s="9">
        <v>17190770</v>
      </c>
      <c r="H8" s="9">
        <v>18785220</v>
      </c>
      <c r="I8" s="9">
        <v>14413360</v>
      </c>
      <c r="J8" s="9">
        <v>14413360</v>
      </c>
      <c r="K8" s="9">
        <v>14141800</v>
      </c>
      <c r="L8" s="9">
        <v>17414040</v>
      </c>
      <c r="M8" s="9">
        <v>16882720</v>
      </c>
    </row>
    <row r="9" spans="1:13" x14ac:dyDescent="0.25">
      <c r="A9" s="7" t="s">
        <v>12</v>
      </c>
      <c r="B9" s="9">
        <v>17135230</v>
      </c>
      <c r="C9" s="9">
        <v>15733860</v>
      </c>
      <c r="D9" s="9">
        <v>22183010</v>
      </c>
      <c r="E9" s="9">
        <v>21579560</v>
      </c>
      <c r="F9" s="9">
        <v>16840020</v>
      </c>
      <c r="G9" s="9">
        <v>17190770</v>
      </c>
      <c r="H9" s="9">
        <v>18785220</v>
      </c>
      <c r="I9" s="9">
        <v>14413360</v>
      </c>
      <c r="J9" s="9">
        <v>14413360</v>
      </c>
      <c r="K9" s="9">
        <v>14141800</v>
      </c>
      <c r="L9" s="9">
        <v>17414040</v>
      </c>
      <c r="M9" s="9">
        <v>16882720</v>
      </c>
    </row>
    <row r="10" spans="1:13" x14ac:dyDescent="0.25">
      <c r="A10" s="7" t="s">
        <v>14</v>
      </c>
      <c r="B10" s="9">
        <v>17135230</v>
      </c>
      <c r="C10" s="9">
        <v>15733860</v>
      </c>
      <c r="D10" s="9">
        <v>22183010</v>
      </c>
      <c r="E10" s="9">
        <v>21579560</v>
      </c>
      <c r="F10" s="9">
        <v>16840020</v>
      </c>
      <c r="G10" s="9">
        <v>17190770</v>
      </c>
      <c r="H10" s="9">
        <v>18785220</v>
      </c>
      <c r="I10" s="9">
        <v>14413360</v>
      </c>
      <c r="J10" s="9">
        <v>14413360</v>
      </c>
      <c r="K10" s="9">
        <v>14141800</v>
      </c>
      <c r="L10" s="9">
        <v>17414040</v>
      </c>
      <c r="M10" s="9">
        <v>16882720</v>
      </c>
    </row>
    <row r="11" spans="1:13" x14ac:dyDescent="0.25">
      <c r="A11" s="7" t="s">
        <v>5</v>
      </c>
      <c r="B11" s="9">
        <v>25097614</v>
      </c>
      <c r="C11" s="9">
        <v>23070715</v>
      </c>
      <c r="D11" s="9">
        <v>32712180</v>
      </c>
      <c r="E11" s="9">
        <v>9.9999999999999908E+27</v>
      </c>
      <c r="F11" s="9">
        <v>25461099</v>
      </c>
      <c r="G11" s="9">
        <v>25137815</v>
      </c>
      <c r="H11" s="9">
        <v>29228844</v>
      </c>
      <c r="I11" s="9">
        <v>29228844</v>
      </c>
      <c r="J11" s="9">
        <v>19144166</v>
      </c>
      <c r="K11" s="9">
        <v>18943136</v>
      </c>
      <c r="L11" s="9">
        <v>22553521</v>
      </c>
      <c r="M11" s="9">
        <v>28061015</v>
      </c>
    </row>
    <row r="12" spans="1:13" x14ac:dyDescent="0.25">
      <c r="A12" s="7" t="s">
        <v>7</v>
      </c>
      <c r="B12" s="9">
        <v>25097614</v>
      </c>
      <c r="C12" s="9">
        <v>23070715</v>
      </c>
      <c r="D12" s="9">
        <v>32712180</v>
      </c>
      <c r="E12" s="9">
        <v>33555472</v>
      </c>
      <c r="F12" s="9">
        <v>25461099</v>
      </c>
      <c r="G12" s="9">
        <v>25137815</v>
      </c>
      <c r="H12" s="9">
        <v>29228844</v>
      </c>
      <c r="I12" s="9">
        <v>29228844</v>
      </c>
      <c r="J12" s="9">
        <v>19144166</v>
      </c>
      <c r="K12" s="9">
        <v>18943136</v>
      </c>
      <c r="L12" s="9">
        <v>22553521</v>
      </c>
      <c r="M12" s="9">
        <v>28061015</v>
      </c>
    </row>
    <row r="13" spans="1:13" x14ac:dyDescent="0.25">
      <c r="A13" s="7" t="s">
        <v>8</v>
      </c>
      <c r="B13" s="9">
        <v>25097614</v>
      </c>
      <c r="C13" s="9">
        <v>23070715</v>
      </c>
      <c r="D13" s="9">
        <v>32712180</v>
      </c>
      <c r="E13" s="9">
        <v>33555472</v>
      </c>
      <c r="F13" s="9">
        <v>25461099</v>
      </c>
      <c r="G13" s="9">
        <v>25137815</v>
      </c>
      <c r="H13" s="9">
        <v>29228844</v>
      </c>
      <c r="I13" s="9">
        <v>29228844</v>
      </c>
      <c r="J13" s="9">
        <v>19144166</v>
      </c>
      <c r="K13" s="9">
        <v>18943136</v>
      </c>
      <c r="L13" s="9">
        <v>22553521</v>
      </c>
      <c r="M13" s="9">
        <v>28061015</v>
      </c>
    </row>
    <row r="14" spans="1:13" x14ac:dyDescent="0.25">
      <c r="A14" s="7" t="s">
        <v>11</v>
      </c>
      <c r="B14" s="9">
        <v>25097614</v>
      </c>
      <c r="C14" s="9">
        <v>23070715</v>
      </c>
      <c r="D14" s="9">
        <v>32712180</v>
      </c>
      <c r="E14" s="9">
        <v>33555472</v>
      </c>
      <c r="F14" s="9">
        <v>25461099</v>
      </c>
      <c r="G14" s="9">
        <v>25137815</v>
      </c>
      <c r="H14" s="9">
        <v>29228844</v>
      </c>
      <c r="I14" s="9">
        <v>29228844</v>
      </c>
      <c r="J14" s="9">
        <v>19144166</v>
      </c>
      <c r="K14" s="9">
        <v>18943136</v>
      </c>
      <c r="L14" s="9">
        <v>22553521</v>
      </c>
      <c r="M14" s="9">
        <v>28061015</v>
      </c>
    </row>
    <row r="15" spans="1:13" x14ac:dyDescent="0.25">
      <c r="A15" s="7" t="s">
        <v>13</v>
      </c>
      <c r="B15" s="9">
        <v>25097614</v>
      </c>
      <c r="C15" s="9">
        <v>23070715</v>
      </c>
      <c r="D15" s="9">
        <v>32712180</v>
      </c>
      <c r="E15" s="9">
        <v>33555472</v>
      </c>
      <c r="F15" s="9">
        <v>25461099</v>
      </c>
      <c r="G15" s="9">
        <v>25137815</v>
      </c>
      <c r="H15" s="9">
        <v>29228844</v>
      </c>
      <c r="I15" s="9">
        <v>29228844</v>
      </c>
      <c r="J15" s="9">
        <v>19144166</v>
      </c>
      <c r="K15" s="9">
        <v>18943136</v>
      </c>
      <c r="L15" s="9">
        <v>22553521</v>
      </c>
      <c r="M15" s="9">
        <v>28061015</v>
      </c>
    </row>
    <row r="16" spans="1:13" x14ac:dyDescent="0.25">
      <c r="A16" s="7" t="s">
        <v>15</v>
      </c>
      <c r="B16" s="9">
        <v>25097614</v>
      </c>
      <c r="C16" s="9">
        <v>23070715</v>
      </c>
      <c r="D16" s="9">
        <v>32712180</v>
      </c>
      <c r="E16" s="9">
        <v>33555472</v>
      </c>
      <c r="F16" s="9">
        <v>25461099</v>
      </c>
      <c r="G16" s="9">
        <v>25137815</v>
      </c>
      <c r="H16" s="9">
        <v>29228844</v>
      </c>
      <c r="I16" s="9">
        <v>29228844</v>
      </c>
      <c r="J16" s="9">
        <v>19144166</v>
      </c>
      <c r="K16" s="9">
        <v>18943136</v>
      </c>
      <c r="L16" s="9">
        <v>22553521</v>
      </c>
      <c r="M16" s="9">
        <v>28061015</v>
      </c>
    </row>
    <row r="19" spans="1:14" x14ac:dyDescent="0.25">
      <c r="A19" t="s">
        <v>26</v>
      </c>
    </row>
    <row r="20" spans="1:14" x14ac:dyDescent="0.25">
      <c r="A20" s="8"/>
      <c r="B20" s="8">
        <v>1</v>
      </c>
      <c r="C20" s="8">
        <v>2</v>
      </c>
      <c r="D20" s="8">
        <v>3</v>
      </c>
      <c r="E20" s="8">
        <v>4</v>
      </c>
      <c r="F20" s="8">
        <v>5</v>
      </c>
      <c r="G20" s="8">
        <v>6</v>
      </c>
      <c r="H20" s="8">
        <v>7</v>
      </c>
      <c r="I20" s="8">
        <v>8</v>
      </c>
      <c r="J20" s="8">
        <v>9</v>
      </c>
      <c r="K20" s="8">
        <v>10</v>
      </c>
      <c r="L20" s="8">
        <v>11</v>
      </c>
      <c r="M20" s="8">
        <v>12</v>
      </c>
      <c r="N20" t="s">
        <v>27</v>
      </c>
    </row>
    <row r="21" spans="1:14" x14ac:dyDescent="0.25">
      <c r="A21" s="7" t="s">
        <v>4</v>
      </c>
      <c r="B21" s="9">
        <v>1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>
        <f>SUM(B21:M21)</f>
        <v>1</v>
      </c>
    </row>
    <row r="22" spans="1:14" x14ac:dyDescent="0.25">
      <c r="A22" s="7" t="s">
        <v>6</v>
      </c>
      <c r="B22" s="9">
        <v>0</v>
      </c>
      <c r="C22" s="9">
        <v>1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>
        <f t="shared" ref="N22:N32" si="0">SUM(B22:M22)</f>
        <v>1</v>
      </c>
    </row>
    <row r="23" spans="1:14" x14ac:dyDescent="0.25">
      <c r="A23" s="7" t="s">
        <v>9</v>
      </c>
      <c r="B23" s="9">
        <v>0</v>
      </c>
      <c r="C23" s="9">
        <v>0</v>
      </c>
      <c r="D23" s="9">
        <v>1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>
        <f t="shared" si="0"/>
        <v>1</v>
      </c>
    </row>
    <row r="24" spans="1:14" x14ac:dyDescent="0.25">
      <c r="A24" s="7" t="s">
        <v>10</v>
      </c>
      <c r="B24" s="9">
        <v>0</v>
      </c>
      <c r="C24" s="9">
        <v>0</v>
      </c>
      <c r="D24" s="9">
        <v>0</v>
      </c>
      <c r="E24" s="9">
        <v>1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>
        <f t="shared" si="0"/>
        <v>1</v>
      </c>
    </row>
    <row r="25" spans="1:14" x14ac:dyDescent="0.25">
      <c r="A25" s="7" t="s">
        <v>12</v>
      </c>
      <c r="B25" s="9">
        <v>0</v>
      </c>
      <c r="C25" s="9">
        <v>0</v>
      </c>
      <c r="D25" s="9">
        <v>0</v>
      </c>
      <c r="E25" s="9">
        <v>0</v>
      </c>
      <c r="F25" s="9">
        <v>1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>
        <f t="shared" si="0"/>
        <v>1</v>
      </c>
    </row>
    <row r="26" spans="1:14" x14ac:dyDescent="0.25">
      <c r="A26" s="7" t="s">
        <v>14</v>
      </c>
      <c r="B26" s="9">
        <v>0</v>
      </c>
      <c r="C26" s="9">
        <v>0</v>
      </c>
      <c r="D26" s="9">
        <v>0</v>
      </c>
      <c r="E26" s="9">
        <v>0</v>
      </c>
      <c r="F26" s="9">
        <v>0</v>
      </c>
      <c r="G26" s="9">
        <v>1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>
        <f t="shared" si="0"/>
        <v>1</v>
      </c>
    </row>
    <row r="27" spans="1:14" x14ac:dyDescent="0.25">
      <c r="A27" s="7" t="s">
        <v>5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1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>
        <f t="shared" si="0"/>
        <v>1</v>
      </c>
    </row>
    <row r="28" spans="1:14" x14ac:dyDescent="0.25">
      <c r="A28" s="7" t="s">
        <v>7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1</v>
      </c>
      <c r="J28" s="9">
        <v>0</v>
      </c>
      <c r="K28" s="9">
        <v>0</v>
      </c>
      <c r="L28" s="9">
        <v>0</v>
      </c>
      <c r="M28" s="9">
        <v>0</v>
      </c>
      <c r="N28">
        <f t="shared" si="0"/>
        <v>1</v>
      </c>
    </row>
    <row r="29" spans="1:14" x14ac:dyDescent="0.25">
      <c r="A29" s="7" t="s">
        <v>8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1</v>
      </c>
      <c r="K29" s="9">
        <v>0</v>
      </c>
      <c r="L29" s="9">
        <v>0</v>
      </c>
      <c r="M29" s="9">
        <v>0</v>
      </c>
      <c r="N29">
        <f t="shared" si="0"/>
        <v>1</v>
      </c>
    </row>
    <row r="30" spans="1:14" x14ac:dyDescent="0.25">
      <c r="A30" s="7" t="s">
        <v>11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1</v>
      </c>
      <c r="L30" s="9">
        <v>0</v>
      </c>
      <c r="M30" s="9">
        <v>0</v>
      </c>
      <c r="N30">
        <f t="shared" si="0"/>
        <v>1</v>
      </c>
    </row>
    <row r="31" spans="1:14" x14ac:dyDescent="0.25">
      <c r="A31" s="7" t="s">
        <v>13</v>
      </c>
      <c r="B31" s="9">
        <v>0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1</v>
      </c>
      <c r="M31" s="9">
        <v>0</v>
      </c>
      <c r="N31">
        <f t="shared" si="0"/>
        <v>1</v>
      </c>
    </row>
    <row r="32" spans="1:14" x14ac:dyDescent="0.25">
      <c r="A32" s="7" t="s">
        <v>15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1</v>
      </c>
      <c r="N32">
        <f t="shared" si="0"/>
        <v>1</v>
      </c>
    </row>
    <row r="33" spans="1:13" x14ac:dyDescent="0.25">
      <c r="A33" s="7" t="s">
        <v>28</v>
      </c>
      <c r="B33">
        <f>SUM(B21:B32)</f>
        <v>1</v>
      </c>
      <c r="C33">
        <f t="shared" ref="C33:M33" si="1">SUM(C21:C32)</f>
        <v>1</v>
      </c>
      <c r="D33">
        <f t="shared" si="1"/>
        <v>1</v>
      </c>
      <c r="E33">
        <f t="shared" si="1"/>
        <v>1</v>
      </c>
      <c r="F33">
        <f t="shared" si="1"/>
        <v>1</v>
      </c>
      <c r="G33">
        <f t="shared" si="1"/>
        <v>1</v>
      </c>
      <c r="H33">
        <f t="shared" si="1"/>
        <v>1</v>
      </c>
      <c r="I33">
        <f t="shared" si="1"/>
        <v>1</v>
      </c>
      <c r="J33">
        <f t="shared" si="1"/>
        <v>1</v>
      </c>
      <c r="K33">
        <f t="shared" si="1"/>
        <v>1</v>
      </c>
      <c r="L33">
        <f t="shared" si="1"/>
        <v>1</v>
      </c>
      <c r="M33">
        <f t="shared" si="1"/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CC8AF-C949-40D8-B203-2B169333888F}">
  <dimension ref="A3:E9"/>
  <sheetViews>
    <sheetView tabSelected="1" workbookViewId="0">
      <selection activeCell="H22" sqref="H22"/>
    </sheetView>
  </sheetViews>
  <sheetFormatPr defaultRowHeight="15" x14ac:dyDescent="0.25"/>
  <cols>
    <col min="1" max="1" width="15.42578125" bestFit="1" customWidth="1"/>
    <col min="2" max="2" width="16.28515625" bestFit="1" customWidth="1"/>
    <col min="3" max="3" width="7" bestFit="1" customWidth="1"/>
    <col min="4" max="4" width="8" bestFit="1" customWidth="1"/>
    <col min="5" max="5" width="11.28515625" bestFit="1" customWidth="1"/>
    <col min="6" max="13" width="10" bestFit="1" customWidth="1"/>
    <col min="14" max="14" width="11.28515625" bestFit="1" customWidth="1"/>
  </cols>
  <sheetData>
    <row r="3" spans="1:5" x14ac:dyDescent="0.25">
      <c r="A3" s="6" t="s">
        <v>19</v>
      </c>
      <c r="B3" s="6" t="s">
        <v>18</v>
      </c>
    </row>
    <row r="4" spans="1:5" x14ac:dyDescent="0.25">
      <c r="A4" s="6" t="s">
        <v>16</v>
      </c>
      <c r="B4">
        <v>1</v>
      </c>
      <c r="C4">
        <v>2</v>
      </c>
      <c r="D4">
        <v>3</v>
      </c>
      <c r="E4" t="s">
        <v>17</v>
      </c>
    </row>
    <row r="5" spans="1:5" x14ac:dyDescent="0.25">
      <c r="A5" s="7" t="s">
        <v>29</v>
      </c>
      <c r="B5" s="9">
        <v>100000</v>
      </c>
      <c r="C5" s="9">
        <v>200000</v>
      </c>
      <c r="D5" s="9">
        <v>300000</v>
      </c>
      <c r="E5" s="9">
        <v>600000</v>
      </c>
    </row>
    <row r="6" spans="1:5" x14ac:dyDescent="0.25">
      <c r="A6" s="7" t="s">
        <v>30</v>
      </c>
      <c r="B6" s="9">
        <v>200000</v>
      </c>
      <c r="C6" s="9">
        <v>250000</v>
      </c>
      <c r="D6" s="9">
        <v>500000</v>
      </c>
      <c r="E6" s="9">
        <v>950000</v>
      </c>
    </row>
    <row r="7" spans="1:5" x14ac:dyDescent="0.25">
      <c r="A7" s="7" t="s">
        <v>31</v>
      </c>
      <c r="B7" s="9">
        <v>320000</v>
      </c>
      <c r="C7" s="9">
        <v>140000</v>
      </c>
      <c r="D7" s="9">
        <v>430000</v>
      </c>
      <c r="E7" s="9">
        <v>890000</v>
      </c>
    </row>
    <row r="8" spans="1:5" x14ac:dyDescent="0.25">
      <c r="A8" s="7" t="s">
        <v>32</v>
      </c>
      <c r="B8" s="9">
        <v>80000</v>
      </c>
      <c r="C8" s="9">
        <v>260000</v>
      </c>
      <c r="D8" s="9">
        <v>130000</v>
      </c>
      <c r="E8" s="9">
        <v>470000</v>
      </c>
    </row>
    <row r="9" spans="1:5" x14ac:dyDescent="0.25">
      <c r="A9" s="7" t="s">
        <v>17</v>
      </c>
      <c r="B9" s="9">
        <v>700000</v>
      </c>
      <c r="C9" s="9">
        <v>850000</v>
      </c>
      <c r="D9" s="9">
        <v>1360000</v>
      </c>
      <c r="E9" s="9">
        <v>2910000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95411-4DEF-4229-9A27-DC877E89D5F4}">
  <dimension ref="A1:E23"/>
  <sheetViews>
    <sheetView tabSelected="1" topLeftCell="A3" workbookViewId="0">
      <selection activeCell="H22" sqref="H22"/>
    </sheetView>
  </sheetViews>
  <sheetFormatPr defaultRowHeight="15" x14ac:dyDescent="0.25"/>
  <cols>
    <col min="1" max="1" width="10" bestFit="1" customWidth="1"/>
  </cols>
  <sheetData>
    <row r="1" spans="1:5" x14ac:dyDescent="0.25">
      <c r="A1" s="10" t="s">
        <v>34</v>
      </c>
    </row>
    <row r="2" spans="1:5" x14ac:dyDescent="0.25">
      <c r="A2">
        <f>SUMPRODUCT(B5:D8,B13:D16)</f>
        <v>370000</v>
      </c>
    </row>
    <row r="3" spans="1:5" x14ac:dyDescent="0.25">
      <c r="A3" s="10" t="s">
        <v>25</v>
      </c>
    </row>
    <row r="4" spans="1:5" x14ac:dyDescent="0.25">
      <c r="A4" s="8"/>
      <c r="B4" s="8">
        <v>1</v>
      </c>
      <c r="C4" s="8">
        <v>2</v>
      </c>
      <c r="D4" s="8">
        <v>3</v>
      </c>
    </row>
    <row r="5" spans="1:5" x14ac:dyDescent="0.25">
      <c r="A5" s="7" t="s">
        <v>29</v>
      </c>
      <c r="B5" s="9">
        <v>100000</v>
      </c>
      <c r="C5" s="9">
        <v>200000</v>
      </c>
      <c r="D5" s="9">
        <v>300000</v>
      </c>
    </row>
    <row r="6" spans="1:5" x14ac:dyDescent="0.25">
      <c r="A6" s="7" t="s">
        <v>30</v>
      </c>
      <c r="B6" s="9">
        <v>200000</v>
      </c>
      <c r="C6" s="9">
        <v>250000</v>
      </c>
      <c r="D6" s="9">
        <v>500000</v>
      </c>
    </row>
    <row r="7" spans="1:5" x14ac:dyDescent="0.25">
      <c r="A7" s="7" t="s">
        <v>31</v>
      </c>
      <c r="B7" s="9">
        <v>320000</v>
      </c>
      <c r="C7" s="9">
        <v>140000</v>
      </c>
      <c r="D7" s="9">
        <v>430000</v>
      </c>
    </row>
    <row r="8" spans="1:5" x14ac:dyDescent="0.25">
      <c r="A8" s="7" t="s">
        <v>32</v>
      </c>
      <c r="B8" s="9">
        <v>80000</v>
      </c>
      <c r="C8" s="9">
        <v>260000</v>
      </c>
      <c r="D8" s="9">
        <v>130000</v>
      </c>
    </row>
    <row r="11" spans="1:5" x14ac:dyDescent="0.25">
      <c r="A11" s="10" t="s">
        <v>33</v>
      </c>
    </row>
    <row r="12" spans="1:5" x14ac:dyDescent="0.25">
      <c r="A12" s="8" t="s">
        <v>0</v>
      </c>
      <c r="B12" s="8">
        <v>1</v>
      </c>
      <c r="C12" s="8">
        <v>2</v>
      </c>
      <c r="D12" s="8">
        <v>3</v>
      </c>
      <c r="E12" s="10" t="s">
        <v>27</v>
      </c>
    </row>
    <row r="13" spans="1:5" x14ac:dyDescent="0.25">
      <c r="A13" s="7" t="s">
        <v>29</v>
      </c>
      <c r="B13" s="9">
        <v>1</v>
      </c>
      <c r="C13" s="9">
        <v>0</v>
      </c>
      <c r="D13" s="9">
        <v>0</v>
      </c>
      <c r="E13">
        <f>SUM(B13:D13)</f>
        <v>1</v>
      </c>
    </row>
    <row r="14" spans="1:5" x14ac:dyDescent="0.25">
      <c r="A14" s="7" t="s">
        <v>30</v>
      </c>
      <c r="B14" s="9">
        <v>0</v>
      </c>
      <c r="C14" s="9">
        <v>0</v>
      </c>
      <c r="D14" s="9">
        <v>0</v>
      </c>
      <c r="E14">
        <f t="shared" ref="E14:E16" si="0">SUM(B14:D14)</f>
        <v>0</v>
      </c>
    </row>
    <row r="15" spans="1:5" x14ac:dyDescent="0.25">
      <c r="A15" s="7" t="s">
        <v>31</v>
      </c>
      <c r="B15" s="9">
        <v>0</v>
      </c>
      <c r="C15" s="9">
        <v>1</v>
      </c>
      <c r="D15" s="9">
        <v>0</v>
      </c>
      <c r="E15">
        <f t="shared" si="0"/>
        <v>1</v>
      </c>
    </row>
    <row r="16" spans="1:5" x14ac:dyDescent="0.25">
      <c r="A16" s="7" t="s">
        <v>32</v>
      </c>
      <c r="B16" s="9">
        <v>0</v>
      </c>
      <c r="C16" s="9">
        <v>0</v>
      </c>
      <c r="D16" s="9">
        <v>1</v>
      </c>
      <c r="E16">
        <f t="shared" si="0"/>
        <v>1</v>
      </c>
    </row>
    <row r="17" spans="1:4" x14ac:dyDescent="0.25">
      <c r="A17" s="15" t="s">
        <v>28</v>
      </c>
      <c r="B17">
        <f>SUM(B13:B16)</f>
        <v>1</v>
      </c>
      <c r="C17">
        <f t="shared" ref="C17:D17" si="1">SUM(C13:C16)</f>
        <v>1</v>
      </c>
      <c r="D17">
        <f t="shared" si="1"/>
        <v>1</v>
      </c>
    </row>
    <row r="20" spans="1:4" x14ac:dyDescent="0.25">
      <c r="A20" t="s">
        <v>25</v>
      </c>
      <c r="B20" t="s">
        <v>0</v>
      </c>
    </row>
    <row r="21" spans="1:4" x14ac:dyDescent="0.25">
      <c r="A21">
        <v>1</v>
      </c>
    </row>
    <row r="22" spans="1:4" x14ac:dyDescent="0.25">
      <c r="A22">
        <v>2</v>
      </c>
    </row>
    <row r="23" spans="1:4" x14ac:dyDescent="0.25">
      <c r="A23">
        <v>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3"/>
  <sheetViews>
    <sheetView workbookViewId="0">
      <selection activeCell="B6" sqref="B6"/>
    </sheetView>
  </sheetViews>
  <sheetFormatPr defaultColWidth="9.140625" defaultRowHeight="15" x14ac:dyDescent="0.25"/>
  <cols>
    <col min="1" max="1" width="19.42578125" customWidth="1"/>
    <col min="2" max="2" width="16.140625" customWidth="1"/>
    <col min="3" max="3" width="19.5703125" customWidth="1"/>
  </cols>
  <sheetData>
    <row r="1" spans="1:3" ht="15.75" thickBot="1" x14ac:dyDescent="0.3">
      <c r="A1" t="s">
        <v>0</v>
      </c>
      <c r="B1" t="s">
        <v>1</v>
      </c>
      <c r="C1" t="s">
        <v>2</v>
      </c>
    </row>
    <row r="2" spans="1:3" ht="15.75" thickBot="1" x14ac:dyDescent="0.3">
      <c r="A2" s="1" t="s">
        <v>29</v>
      </c>
      <c r="B2" s="2">
        <v>1</v>
      </c>
      <c r="C2" s="3">
        <v>100000</v>
      </c>
    </row>
    <row r="3" spans="1:3" x14ac:dyDescent="0.25">
      <c r="A3" s="1" t="s">
        <v>29</v>
      </c>
      <c r="B3" s="2">
        <v>2</v>
      </c>
      <c r="C3" s="3">
        <v>200000</v>
      </c>
    </row>
    <row r="4" spans="1:3" x14ac:dyDescent="0.25">
      <c r="A4" s="12" t="s">
        <v>29</v>
      </c>
      <c r="B4" s="13">
        <v>3</v>
      </c>
      <c r="C4" s="14">
        <v>300000</v>
      </c>
    </row>
    <row r="5" spans="1:3" x14ac:dyDescent="0.25">
      <c r="A5" s="4" t="s">
        <v>30</v>
      </c>
      <c r="B5" s="5">
        <v>1</v>
      </c>
      <c r="C5" s="11">
        <v>200000</v>
      </c>
    </row>
    <row r="6" spans="1:3" x14ac:dyDescent="0.25">
      <c r="A6" s="4" t="s">
        <v>30</v>
      </c>
      <c r="B6" s="5">
        <v>2</v>
      </c>
      <c r="C6" s="11">
        <v>250000</v>
      </c>
    </row>
    <row r="7" spans="1:3" x14ac:dyDescent="0.25">
      <c r="A7" s="4" t="s">
        <v>30</v>
      </c>
      <c r="B7" s="13">
        <v>3</v>
      </c>
      <c r="C7" s="14">
        <v>500000</v>
      </c>
    </row>
    <row r="8" spans="1:3" x14ac:dyDescent="0.25">
      <c r="A8" s="4" t="s">
        <v>31</v>
      </c>
      <c r="B8" s="5">
        <v>1</v>
      </c>
      <c r="C8" s="11">
        <v>320000</v>
      </c>
    </row>
    <row r="9" spans="1:3" x14ac:dyDescent="0.25">
      <c r="A9" s="4" t="s">
        <v>31</v>
      </c>
      <c r="B9" s="5">
        <v>2</v>
      </c>
      <c r="C9" s="11">
        <v>140000</v>
      </c>
    </row>
    <row r="10" spans="1:3" x14ac:dyDescent="0.25">
      <c r="A10" s="4" t="s">
        <v>31</v>
      </c>
      <c r="B10" s="13">
        <v>3</v>
      </c>
      <c r="C10" s="14">
        <v>430000</v>
      </c>
    </row>
    <row r="11" spans="1:3" x14ac:dyDescent="0.25">
      <c r="A11" s="4" t="s">
        <v>32</v>
      </c>
      <c r="B11" s="5">
        <v>1</v>
      </c>
      <c r="C11" s="11">
        <v>80000</v>
      </c>
    </row>
    <row r="12" spans="1:3" x14ac:dyDescent="0.25">
      <c r="A12" s="4" t="s">
        <v>32</v>
      </c>
      <c r="B12" s="5">
        <v>2</v>
      </c>
      <c r="C12" s="11">
        <v>260000</v>
      </c>
    </row>
    <row r="13" spans="1:3" x14ac:dyDescent="0.25">
      <c r="A13" s="4" t="s">
        <v>32</v>
      </c>
      <c r="B13" s="13">
        <v>3</v>
      </c>
      <c r="C13" s="14">
        <v>130000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A8851-88C1-4F8B-86A6-4EEB2D84889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5" sqref="A5"/>
    </sheetView>
  </sheetViews>
  <sheetFormatPr defaultColWidth="9.140625" defaultRowHeight="15" x14ac:dyDescent="0.25"/>
  <cols>
    <col min="1" max="1" width="12" customWidth="1"/>
  </cols>
  <sheetData>
    <row r="1" spans="1:1" x14ac:dyDescent="0.25">
      <c r="A1" t="s">
        <v>3</v>
      </c>
    </row>
    <row r="2" spans="1:1" x14ac:dyDescent="0.25">
      <c r="A2">
        <v>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Sheet2</vt:lpstr>
      <vt:lpstr>Sheet3</vt:lpstr>
      <vt:lpstr>Sheet4</vt:lpstr>
      <vt:lpstr>Sheet6</vt:lpstr>
      <vt:lpstr>Sheet7</vt:lpstr>
      <vt:lpstr>liste</vt:lpstr>
      <vt:lpstr>Sheet5</vt:lpstr>
      <vt:lpstr>donnees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salem</dc:creator>
  <cp:lastModifiedBy>salem</cp:lastModifiedBy>
  <dcterms:created xsi:type="dcterms:W3CDTF">2015-06-05T18:17:20Z</dcterms:created>
  <dcterms:modified xsi:type="dcterms:W3CDTF">2021-04-14T15:39:39Z</dcterms:modified>
</cp:coreProperties>
</file>